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vesele\Desktop\"/>
    </mc:Choice>
  </mc:AlternateContent>
  <bookViews>
    <workbookView xWindow="0" yWindow="0" windowWidth="17385" windowHeight="12360"/>
  </bookViews>
  <sheets>
    <sheet name="na tuny" sheetId="1" r:id="rId1"/>
  </sheets>
  <definedNames>
    <definedName name="_edn1" localSheetId="0">'na tuny'!$A$58</definedName>
    <definedName name="_edn2" localSheetId="0">'na tuny'!$A$59</definedName>
    <definedName name="_edn3" localSheetId="0">'na tuny'!$A$60</definedName>
    <definedName name="_edn4" localSheetId="0">'na tuny'!$A$61</definedName>
    <definedName name="_ednref1" localSheetId="0">'na tuny'!#REF!</definedName>
    <definedName name="_ednref2" localSheetId="0">'na tuny'!#REF!</definedName>
    <definedName name="_ednref3" localSheetId="0">'na tuny'!#REF!</definedName>
    <definedName name="_ednref4" localSheetId="0">'na tuny'!#REF!</definedName>
    <definedName name="_xlnm.Print_Area" localSheetId="0">'na tuny'!$A$1:$K$54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H34" i="1"/>
  <c r="G25" i="1"/>
  <c r="H25" i="1" s="1"/>
  <c r="I25" i="1" s="1"/>
  <c r="G24" i="1"/>
  <c r="H24" i="1" s="1"/>
  <c r="J33" i="1" l="1"/>
  <c r="K33" i="1" s="1"/>
  <c r="J34" i="1"/>
  <c r="K34" i="1" s="1"/>
  <c r="H26" i="1"/>
  <c r="G9" i="1" s="1"/>
  <c r="G26" i="1"/>
  <c r="E9" i="1" s="1"/>
  <c r="I24" i="1"/>
  <c r="I26" i="1" s="1"/>
  <c r="H35" i="1" l="1"/>
  <c r="I9" i="1" l="1"/>
  <c r="J35" i="1" l="1"/>
  <c r="K35" i="1" s="1"/>
  <c r="H32" i="1"/>
  <c r="J32" i="1" s="1"/>
  <c r="K32" i="1" s="1"/>
  <c r="K36" i="1" l="1"/>
  <c r="J36" i="1"/>
  <c r="H36" i="1"/>
  <c r="E10" i="1" s="1"/>
  <c r="F50" i="1"/>
  <c r="G44" i="1"/>
  <c r="H44" i="1" s="1"/>
  <c r="I44" i="1" s="1"/>
  <c r="G43" i="1"/>
  <c r="H43" i="1" s="1"/>
  <c r="H45" i="1" l="1"/>
  <c r="G11" i="1" s="1"/>
  <c r="G45" i="1"/>
  <c r="E11" i="1" s="1"/>
  <c r="G50" i="1"/>
  <c r="H50" i="1" s="1"/>
  <c r="F51" i="1"/>
  <c r="E12" i="1" s="1"/>
  <c r="I43" i="1"/>
  <c r="I45" i="1" s="1"/>
  <c r="H51" i="1" l="1"/>
  <c r="G51" i="1"/>
  <c r="G12" i="1" s="1"/>
  <c r="I12" i="1" s="1"/>
  <c r="G13" i="1" l="1"/>
  <c r="I11" i="1"/>
  <c r="E13" i="1"/>
  <c r="I13" i="1" l="1"/>
</calcChain>
</file>

<file path=xl/sharedStrings.xml><?xml version="1.0" encoding="utf-8"?>
<sst xmlns="http://schemas.openxmlformats.org/spreadsheetml/2006/main" count="92" uniqueCount="64">
  <si>
    <t>Plnění zakázky</t>
  </si>
  <si>
    <t>Cena bez DPH (Kč/rok)</t>
  </si>
  <si>
    <t>DPH</t>
  </si>
  <si>
    <t>Cena vč. DPH (Kč/rok)</t>
  </si>
  <si>
    <t xml:space="preserve">CENA CELKEM ZA 1 ROK PLNĚNÍ ZAKÁZKY </t>
  </si>
  <si>
    <t xml:space="preserve">Sběr, přeprava, využití nebo odstranění směsného komunálního odpadu </t>
  </si>
  <si>
    <t>Četnost svozu</t>
  </si>
  <si>
    <t>Sazba DPH</t>
  </si>
  <si>
    <t>ks</t>
  </si>
  <si>
    <t>CELKEM / 1 ROK</t>
  </si>
  <si>
    <t>Druh a objem nádoby</t>
  </si>
  <si>
    <t>Měrná jednotka (MJ)</t>
  </si>
  <si>
    <t>Počet kusů</t>
  </si>
  <si>
    <t>Počet svozů/MJ/rok</t>
  </si>
  <si>
    <t>Cena celkem/rok bez DPH</t>
  </si>
  <si>
    <t>Cena celkem pronájem včetně DPH</t>
  </si>
  <si>
    <t>Kód odpadu</t>
  </si>
  <si>
    <t>Název odpadu/popis</t>
  </si>
  <si>
    <t>Počet MJ/rok</t>
  </si>
  <si>
    <t>Cena/MJ/rok (Kč bez DPH)</t>
  </si>
  <si>
    <t>Cena bez DPH/rok</t>
  </si>
  <si>
    <t>DPH/rok</t>
  </si>
  <si>
    <t>Cena včetně DPH/rok</t>
  </si>
  <si>
    <t>kg</t>
  </si>
  <si>
    <t>15 01 10</t>
  </si>
  <si>
    <t>tuna</t>
  </si>
  <si>
    <t>Paušální služby za dopravu, pronájem kontejneru 38 m3</t>
  </si>
  <si>
    <t>Paušální služba</t>
  </si>
  <si>
    <t>Počet MJ/rok (Kč bez DPH)</t>
  </si>
  <si>
    <t>Cena za MJ (Kč bez DPH)</t>
  </si>
  <si>
    <t>Cena včetně DPH za rok</t>
  </si>
  <si>
    <t>jízda</t>
  </si>
  <si>
    <t>Obaly obsahující zbytky nebezpečných látek</t>
  </si>
  <si>
    <t>20 01 27</t>
  </si>
  <si>
    <t>Barvy, tiskařské barvy, lepidla pryskyřice s NL</t>
  </si>
  <si>
    <t>POLOŽKOVÁ KALKULACE NABÍDKOVÉ CENY:</t>
  </si>
  <si>
    <t xml:space="preserve">Zadavatel upozorňuje, že rozpočet je nastaven dle aktuálních četností z evidence odpadového hospodářství, tyto hodnoty se průběžně mění a jsou pouze přibližné. </t>
  </si>
  <si>
    <t>Četnosti v hodnotě 1 mohou být aktuálně i nulové a slouží pouze ke kalkulaci ceny.</t>
  </si>
  <si>
    <t>Cena za výsyp bez DPH/ks</t>
  </si>
  <si>
    <t>Výsyp nádob s tříděným odpadem</t>
  </si>
  <si>
    <r>
      <t xml:space="preserve">Paušální služby za </t>
    </r>
    <r>
      <rPr>
        <b/>
        <sz val="12"/>
        <color theme="1"/>
        <rFont val="Arial"/>
        <family val="2"/>
        <charset val="238"/>
      </rPr>
      <t>dopravu</t>
    </r>
    <r>
      <rPr>
        <sz val="12"/>
        <color theme="1"/>
        <rFont val="Arial"/>
        <family val="2"/>
        <charset val="238"/>
      </rPr>
      <t xml:space="preserve"> a pronájem kontejnerů</t>
    </r>
  </si>
  <si>
    <r>
      <t xml:space="preserve">Sběr, přeprava a odstranění </t>
    </r>
    <r>
      <rPr>
        <b/>
        <sz val="12"/>
        <color theme="1"/>
        <rFont val="Arial"/>
        <family val="2"/>
        <charset val="238"/>
      </rPr>
      <t>směsného komunálního</t>
    </r>
    <r>
      <rPr>
        <sz val="12"/>
        <color theme="1"/>
        <rFont val="Arial"/>
        <family val="2"/>
        <charset val="238"/>
      </rPr>
      <t xml:space="preserve"> odpadu </t>
    </r>
  </si>
  <si>
    <r>
      <t>Sběr, přeprava a odstranění</t>
    </r>
    <r>
      <rPr>
        <b/>
        <sz val="12"/>
        <color theme="1"/>
        <rFont val="Arial"/>
        <family val="2"/>
        <charset val="238"/>
      </rPr>
      <t xml:space="preserve"> vytříděných složek</t>
    </r>
    <r>
      <rPr>
        <sz val="12"/>
        <color theme="1"/>
        <rFont val="Arial"/>
        <family val="2"/>
        <charset val="238"/>
      </rPr>
      <t xml:space="preserve"> komunálního odpadu</t>
    </r>
  </si>
  <si>
    <t>xxx</t>
  </si>
  <si>
    <t>Nádoba na sklo</t>
  </si>
  <si>
    <t>Velikost nádoby</t>
  </si>
  <si>
    <t>110 l</t>
  </si>
  <si>
    <t>0.00</t>
  </si>
  <si>
    <t>Zajištění sběru, přepravy a odstranění komunálních, nebezpečných odpadů a separovaných složek komunálního odpadu v obci XXX</t>
  </si>
  <si>
    <t>Obec Veselé</t>
  </si>
  <si>
    <t>20 03 01</t>
  </si>
  <si>
    <t>Směsný komunální odpad*</t>
  </si>
  <si>
    <t>na výzvu, min.1 x za čtvrtletí</t>
  </si>
  <si>
    <t>2 500 l</t>
  </si>
  <si>
    <t>PE pytel 110l na papír*</t>
  </si>
  <si>
    <t>PE pytel 110l na plast*</t>
  </si>
  <si>
    <t>PE pytel 110l nápojové kartony*</t>
  </si>
  <si>
    <t>*Cena obsahuje odvoz a odstranění odpadu z jednoho sběrného místa v obci, četnost svozu 1x14 dní celoročně</t>
  </si>
  <si>
    <t>*cena obsahuje odvoz a odstranění odpadu včetně pronájmu sběrných nádob; četnost svozu bude 1xtýdně celoročně; vážení před a po svozu v obci</t>
  </si>
  <si>
    <r>
      <t xml:space="preserve">Sběr, svoz a odstranění nebo využití </t>
    </r>
    <r>
      <rPr>
        <b/>
        <sz val="12"/>
        <color theme="1"/>
        <rFont val="Arial"/>
        <family val="2"/>
        <charset val="238"/>
      </rPr>
      <t>nebezpečných</t>
    </r>
    <r>
      <rPr>
        <sz val="12"/>
        <color theme="1"/>
        <rFont val="Arial"/>
        <family val="2"/>
        <charset val="238"/>
      </rPr>
      <t xml:space="preserve"> odpadů</t>
    </r>
  </si>
  <si>
    <t>REKAPITULACE</t>
  </si>
  <si>
    <t>Odstranění nebezpečného odpadu</t>
  </si>
  <si>
    <t>Odvoz nebezpečných odpadů</t>
  </si>
  <si>
    <t>příloha č. 1 - položkový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</si>
</sst>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81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0" xfId="2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6" fillId="3" borderId="5" xfId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9" fontId="7" fillId="3" borderId="4" xfId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2" fillId="2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4" fontId="7" fillId="5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 applyAlignment="1">
      <alignment horizontal="center" vertical="center" wrapText="1"/>
    </xf>
    <xf numFmtId="4" fontId="1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4" fontId="6" fillId="5" borderId="13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vertical="center" wrapText="1"/>
    </xf>
    <xf numFmtId="4" fontId="5" fillId="2" borderId="3" xfId="0" applyNumberFormat="1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2" fontId="10" fillId="6" borderId="0" xfId="0" applyNumberFormat="1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</cellXfs>
  <cellStyles count="3">
    <cellStyle name="Hypertextový odkaz" xfId="2" builtinId="8"/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="90" zoomScaleNormal="90" zoomScaleSheetLayoutView="90" workbookViewId="0">
      <selection activeCell="A36" sqref="A36:E37"/>
    </sheetView>
  </sheetViews>
  <sheetFormatPr defaultRowHeight="15" x14ac:dyDescent="0.25"/>
  <cols>
    <col min="1" max="1" width="18.85546875" customWidth="1"/>
    <col min="2" max="2" width="18.140625" customWidth="1"/>
    <col min="3" max="3" width="14.7109375" customWidth="1"/>
    <col min="4" max="4" width="9" customWidth="1"/>
    <col min="5" max="5" width="18.5703125" customWidth="1"/>
    <col min="6" max="6" width="13" customWidth="1"/>
    <col min="7" max="7" width="12.85546875" customWidth="1"/>
    <col min="8" max="8" width="10.5703125" customWidth="1"/>
    <col min="9" max="9" width="16.42578125" customWidth="1"/>
    <col min="10" max="10" width="17.28515625" customWidth="1"/>
    <col min="11" max="11" width="10.5703125" customWidth="1"/>
    <col min="12" max="12" width="16.140625" customWidth="1"/>
    <col min="13" max="13" width="26.85546875" customWidth="1"/>
  </cols>
  <sheetData>
    <row r="1" spans="1:10" ht="15.75" x14ac:dyDescent="0.25">
      <c r="A1" s="1" t="s">
        <v>63</v>
      </c>
    </row>
    <row r="2" spans="1:10" ht="15.75" x14ac:dyDescent="0.25">
      <c r="A2" s="1"/>
      <c r="F2" s="73" t="s">
        <v>49</v>
      </c>
      <c r="G2" s="73"/>
      <c r="H2" s="73"/>
      <c r="I2" s="73"/>
      <c r="J2" s="73"/>
    </row>
    <row r="3" spans="1:10" ht="15.75" x14ac:dyDescent="0.25">
      <c r="A3" s="1"/>
    </row>
    <row r="4" spans="1:10" ht="15.75" x14ac:dyDescent="0.25">
      <c r="A4" s="13" t="s">
        <v>48</v>
      </c>
    </row>
    <row r="5" spans="1:10" x14ac:dyDescent="0.25">
      <c r="A5" s="2"/>
    </row>
    <row r="6" spans="1:10" ht="15.75" x14ac:dyDescent="0.25">
      <c r="A6" s="1" t="s">
        <v>60</v>
      </c>
    </row>
    <row r="7" spans="1:10" ht="15.75" thickBot="1" x14ac:dyDescent="0.3">
      <c r="A7" s="2"/>
    </row>
    <row r="8" spans="1:10" ht="51.75" customHeight="1" thickBot="1" x14ac:dyDescent="0.3">
      <c r="A8" s="74" t="s">
        <v>0</v>
      </c>
      <c r="B8" s="74"/>
      <c r="C8" s="74"/>
      <c r="D8" s="74"/>
      <c r="E8" s="74" t="s">
        <v>1</v>
      </c>
      <c r="F8" s="74"/>
      <c r="G8" s="74" t="s">
        <v>2</v>
      </c>
      <c r="H8" s="74"/>
      <c r="I8" s="74" t="s">
        <v>3</v>
      </c>
      <c r="J8" s="74"/>
    </row>
    <row r="9" spans="1:10" ht="30" customHeight="1" thickBot="1" x14ac:dyDescent="0.3">
      <c r="A9" s="49" t="s">
        <v>41</v>
      </c>
      <c r="B9" s="49"/>
      <c r="C9" s="49"/>
      <c r="D9" s="49"/>
      <c r="E9" s="50">
        <f>G26</f>
        <v>0</v>
      </c>
      <c r="F9" s="50"/>
      <c r="G9" s="50">
        <f>H26</f>
        <v>0</v>
      </c>
      <c r="H9" s="50"/>
      <c r="I9" s="50">
        <f>E9+G9</f>
        <v>0</v>
      </c>
      <c r="J9" s="50"/>
    </row>
    <row r="10" spans="1:10" ht="29.25" customHeight="1" thickBot="1" x14ac:dyDescent="0.3">
      <c r="A10" s="49" t="s">
        <v>42</v>
      </c>
      <c r="B10" s="49"/>
      <c r="C10" s="49"/>
      <c r="D10" s="49"/>
      <c r="E10" s="50">
        <f>H36</f>
        <v>0</v>
      </c>
      <c r="F10" s="50"/>
      <c r="G10" s="50" t="s">
        <v>47</v>
      </c>
      <c r="H10" s="50"/>
      <c r="I10" s="50" t="s">
        <v>47</v>
      </c>
      <c r="J10" s="50"/>
    </row>
    <row r="11" spans="1:10" ht="34.5" customHeight="1" thickBot="1" x14ac:dyDescent="0.3">
      <c r="A11" s="49" t="s">
        <v>59</v>
      </c>
      <c r="B11" s="49"/>
      <c r="C11" s="49"/>
      <c r="D11" s="49"/>
      <c r="E11" s="50">
        <f>G45</f>
        <v>0</v>
      </c>
      <c r="F11" s="50"/>
      <c r="G11" s="50">
        <f>H45</f>
        <v>0</v>
      </c>
      <c r="H11" s="50"/>
      <c r="I11" s="50">
        <f t="shared" ref="I11:I13" si="0">E11+G11</f>
        <v>0</v>
      </c>
      <c r="J11" s="50"/>
    </row>
    <row r="12" spans="1:10" ht="19.5" customHeight="1" thickBot="1" x14ac:dyDescent="0.3">
      <c r="A12" s="49" t="s">
        <v>40</v>
      </c>
      <c r="B12" s="49"/>
      <c r="C12" s="49"/>
      <c r="D12" s="49"/>
      <c r="E12" s="50">
        <f>F51</f>
        <v>0</v>
      </c>
      <c r="F12" s="50"/>
      <c r="G12" s="50">
        <f>G51</f>
        <v>0</v>
      </c>
      <c r="H12" s="50"/>
      <c r="I12" s="50">
        <f>E12+G12</f>
        <v>0</v>
      </c>
      <c r="J12" s="50"/>
    </row>
    <row r="13" spans="1:10" ht="24" customHeight="1" thickBot="1" x14ac:dyDescent="0.3">
      <c r="A13" s="74" t="s">
        <v>4</v>
      </c>
      <c r="B13" s="74"/>
      <c r="C13" s="74"/>
      <c r="D13" s="74"/>
      <c r="E13" s="75">
        <f>SUM(E9:F12)</f>
        <v>0</v>
      </c>
      <c r="F13" s="75"/>
      <c r="G13" s="75">
        <f>SUM(G9:H12)</f>
        <v>0</v>
      </c>
      <c r="H13" s="75"/>
      <c r="I13" s="75">
        <f t="shared" si="0"/>
        <v>0</v>
      </c>
      <c r="J13" s="75"/>
    </row>
    <row r="14" spans="1:10" x14ac:dyDescent="0.25">
      <c r="A14" s="2"/>
    </row>
    <row r="15" spans="1:10" x14ac:dyDescent="0.25">
      <c r="A15" s="14" t="s">
        <v>36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x14ac:dyDescent="0.25">
      <c r="A16" s="14" t="s">
        <v>37</v>
      </c>
      <c r="B16" s="14"/>
      <c r="C16" s="14"/>
      <c r="D16" s="14"/>
      <c r="E16" s="14"/>
      <c r="F16" s="14"/>
      <c r="G16" s="14"/>
      <c r="H16" s="14"/>
      <c r="I16" s="14"/>
      <c r="J16" s="14"/>
    </row>
    <row r="17" spans="1:11" x14ac:dyDescent="0.25">
      <c r="A17" s="2"/>
    </row>
    <row r="18" spans="1:11" x14ac:dyDescent="0.25">
      <c r="A18" s="2"/>
    </row>
    <row r="19" spans="1:11" ht="15.75" x14ac:dyDescent="0.25">
      <c r="A19" s="1" t="s">
        <v>35</v>
      </c>
    </row>
    <row r="20" spans="1:11" ht="15.75" x14ac:dyDescent="0.25">
      <c r="A20" s="1"/>
    </row>
    <row r="21" spans="1:11" ht="15.75" x14ac:dyDescent="0.25">
      <c r="A21" s="10" t="s">
        <v>5</v>
      </c>
    </row>
    <row r="22" spans="1:11" ht="16.5" thickBot="1" x14ac:dyDescent="0.3">
      <c r="A22" s="10"/>
    </row>
    <row r="23" spans="1:11" ht="38.25" customHeight="1" thickBot="1" x14ac:dyDescent="0.3">
      <c r="A23" s="9" t="s">
        <v>16</v>
      </c>
      <c r="B23" s="4" t="s">
        <v>17</v>
      </c>
      <c r="C23" s="4" t="s">
        <v>11</v>
      </c>
      <c r="D23" s="4" t="s">
        <v>18</v>
      </c>
      <c r="E23" s="4" t="s">
        <v>19</v>
      </c>
      <c r="F23" s="4" t="s">
        <v>7</v>
      </c>
      <c r="G23" s="4" t="s">
        <v>20</v>
      </c>
      <c r="H23" s="4" t="s">
        <v>21</v>
      </c>
      <c r="I23" s="4" t="s">
        <v>22</v>
      </c>
    </row>
    <row r="24" spans="1:11" ht="38.25" customHeight="1" thickBot="1" x14ac:dyDescent="0.3">
      <c r="A24" s="63" t="s">
        <v>50</v>
      </c>
      <c r="B24" s="41" t="s">
        <v>51</v>
      </c>
      <c r="C24" s="22" t="s">
        <v>25</v>
      </c>
      <c r="D24" s="42">
        <v>50.186</v>
      </c>
      <c r="E24" s="34"/>
      <c r="F24" s="19">
        <v>0.15</v>
      </c>
      <c r="G24" s="33">
        <f t="shared" ref="G24" si="1">D24*E24</f>
        <v>0</v>
      </c>
      <c r="H24" s="33">
        <f t="shared" ref="H24:H25" si="2">G24*F24</f>
        <v>0</v>
      </c>
      <c r="I24" s="33">
        <f t="shared" ref="I24:I25" si="3">G24+H24</f>
        <v>0</v>
      </c>
    </row>
    <row r="25" spans="1:11" ht="38.25" customHeight="1" thickBot="1" x14ac:dyDescent="0.3">
      <c r="A25" s="64"/>
      <c r="B25" s="43"/>
      <c r="C25" s="16"/>
      <c r="D25" s="46">
        <v>0</v>
      </c>
      <c r="E25" s="44"/>
      <c r="F25" s="19">
        <v>0.15</v>
      </c>
      <c r="G25" s="45">
        <f>E25*D25</f>
        <v>0</v>
      </c>
      <c r="H25" s="33">
        <f t="shared" si="2"/>
        <v>0</v>
      </c>
      <c r="I25" s="33">
        <f t="shared" si="3"/>
        <v>0</v>
      </c>
    </row>
    <row r="26" spans="1:11" ht="38.25" customHeight="1" x14ac:dyDescent="0.25">
      <c r="A26" s="65" t="s">
        <v>9</v>
      </c>
      <c r="B26" s="66"/>
      <c r="C26" s="66"/>
      <c r="D26" s="67"/>
      <c r="E26" s="71"/>
      <c r="F26" s="71"/>
      <c r="G26" s="61">
        <f>SUM(G24:G25)</f>
        <v>0</v>
      </c>
      <c r="H26" s="61">
        <f>SUM(H24:H25)</f>
        <v>0</v>
      </c>
      <c r="I26" s="61">
        <f>SUM(I24:I25)</f>
        <v>0</v>
      </c>
    </row>
    <row r="27" spans="1:11" ht="8.25" customHeight="1" thickBot="1" x14ac:dyDescent="0.3">
      <c r="A27" s="68"/>
      <c r="B27" s="69"/>
      <c r="C27" s="69"/>
      <c r="D27" s="70"/>
      <c r="E27" s="72"/>
      <c r="F27" s="72"/>
      <c r="G27" s="62"/>
      <c r="H27" s="62"/>
      <c r="I27" s="62"/>
    </row>
    <row r="28" spans="1:11" ht="15" customHeight="1" x14ac:dyDescent="0.25">
      <c r="A28" s="14" t="s">
        <v>58</v>
      </c>
      <c r="B28" s="24"/>
      <c r="C28" s="24"/>
      <c r="D28" s="24"/>
      <c r="E28" s="24"/>
      <c r="F28" s="24"/>
      <c r="G28" s="24"/>
      <c r="H28" s="24"/>
      <c r="I28" s="24"/>
    </row>
    <row r="29" spans="1:11" ht="15.75" x14ac:dyDescent="0.25">
      <c r="A29" s="1" t="s">
        <v>39</v>
      </c>
    </row>
    <row r="30" spans="1:11" ht="15.75" customHeight="1" thickBot="1" x14ac:dyDescent="0.3">
      <c r="A30" s="1"/>
    </row>
    <row r="31" spans="1:11" ht="64.5" thickBot="1" x14ac:dyDescent="0.3">
      <c r="A31" s="9" t="s">
        <v>10</v>
      </c>
      <c r="B31" s="23" t="s">
        <v>45</v>
      </c>
      <c r="C31" s="9" t="s">
        <v>11</v>
      </c>
      <c r="D31" s="9" t="s">
        <v>12</v>
      </c>
      <c r="E31" s="9" t="s">
        <v>6</v>
      </c>
      <c r="F31" s="9" t="s">
        <v>13</v>
      </c>
      <c r="G31" s="9" t="s">
        <v>38</v>
      </c>
      <c r="H31" s="9" t="s">
        <v>14</v>
      </c>
      <c r="I31" s="9" t="s">
        <v>7</v>
      </c>
      <c r="J31" s="23" t="s">
        <v>2</v>
      </c>
      <c r="K31" s="9" t="s">
        <v>15</v>
      </c>
    </row>
    <row r="32" spans="1:11" ht="26.25" thickBot="1" x14ac:dyDescent="0.3">
      <c r="A32" s="8" t="s">
        <v>44</v>
      </c>
      <c r="B32" s="15" t="s">
        <v>53</v>
      </c>
      <c r="C32" s="16" t="s">
        <v>8</v>
      </c>
      <c r="D32" s="16">
        <v>3</v>
      </c>
      <c r="E32" s="7" t="s">
        <v>52</v>
      </c>
      <c r="F32" s="7">
        <v>4</v>
      </c>
      <c r="G32" s="30"/>
      <c r="H32" s="28">
        <f t="shared" ref="H32" si="4">G32*D32*F32</f>
        <v>0</v>
      </c>
      <c r="I32" s="17">
        <v>0.15</v>
      </c>
      <c r="J32" s="29">
        <f>H32*I32</f>
        <v>0</v>
      </c>
      <c r="K32" s="29">
        <f>H32+J32</f>
        <v>0</v>
      </c>
    </row>
    <row r="33" spans="1:11" ht="26.25" customHeight="1" thickBot="1" x14ac:dyDescent="0.3">
      <c r="A33" s="12" t="s">
        <v>54</v>
      </c>
      <c r="B33" s="16" t="s">
        <v>46</v>
      </c>
      <c r="C33" s="16" t="s">
        <v>8</v>
      </c>
      <c r="D33" s="31">
        <v>800</v>
      </c>
      <c r="E33" s="18" t="s">
        <v>43</v>
      </c>
      <c r="F33" s="18">
        <v>26</v>
      </c>
      <c r="G33" s="30"/>
      <c r="H33" s="28">
        <f>D33*G33</f>
        <v>0</v>
      </c>
      <c r="I33" s="17">
        <v>0.15</v>
      </c>
      <c r="J33" s="29">
        <f>H33*I33</f>
        <v>0</v>
      </c>
      <c r="K33" s="29">
        <f>H33+J33</f>
        <v>0</v>
      </c>
    </row>
    <row r="34" spans="1:11" ht="26.25" thickBot="1" x14ac:dyDescent="0.3">
      <c r="A34" s="12" t="s">
        <v>55</v>
      </c>
      <c r="B34" s="16" t="s">
        <v>46</v>
      </c>
      <c r="C34" s="16" t="s">
        <v>8</v>
      </c>
      <c r="D34" s="31">
        <v>2000</v>
      </c>
      <c r="E34" s="18" t="s">
        <v>43</v>
      </c>
      <c r="F34" s="18">
        <v>26</v>
      </c>
      <c r="G34" s="30"/>
      <c r="H34" s="28">
        <f>D34*G34</f>
        <v>0</v>
      </c>
      <c r="I34" s="17">
        <v>0.15</v>
      </c>
      <c r="J34" s="29">
        <f>H34*I34</f>
        <v>0</v>
      </c>
      <c r="K34" s="29">
        <f>H34+J34</f>
        <v>0</v>
      </c>
    </row>
    <row r="35" spans="1:11" s="24" customFormat="1" ht="26.25" thickBot="1" x14ac:dyDescent="0.25">
      <c r="A35" s="12" t="s">
        <v>56</v>
      </c>
      <c r="B35" s="16" t="s">
        <v>46</v>
      </c>
      <c r="C35" s="16" t="s">
        <v>8</v>
      </c>
      <c r="D35" s="31">
        <v>400</v>
      </c>
      <c r="E35" s="18" t="s">
        <v>43</v>
      </c>
      <c r="F35" s="18">
        <v>26</v>
      </c>
      <c r="G35" s="30"/>
      <c r="H35" s="28">
        <f>D35*G35</f>
        <v>0</v>
      </c>
      <c r="I35" s="17">
        <v>0.15</v>
      </c>
      <c r="J35" s="29">
        <f>H35*I35</f>
        <v>0</v>
      </c>
      <c r="K35" s="29">
        <f>H35+J35</f>
        <v>0</v>
      </c>
    </row>
    <row r="36" spans="1:11" x14ac:dyDescent="0.25">
      <c r="A36" s="55" t="s">
        <v>9</v>
      </c>
      <c r="B36" s="56"/>
      <c r="C36" s="56"/>
      <c r="D36" s="56"/>
      <c r="E36" s="57"/>
      <c r="F36" s="37"/>
      <c r="G36" s="53"/>
      <c r="H36" s="47">
        <f>SUM(H32:H35)</f>
        <v>0</v>
      </c>
      <c r="I36" s="51"/>
      <c r="J36" s="47">
        <f>SUM(J32:J35)</f>
        <v>0</v>
      </c>
      <c r="K36" s="47">
        <f>SUM(K32:K35)</f>
        <v>0</v>
      </c>
    </row>
    <row r="37" spans="1:11" ht="15.75" thickBot="1" x14ac:dyDescent="0.3">
      <c r="A37" s="58"/>
      <c r="B37" s="59"/>
      <c r="C37" s="59"/>
      <c r="D37" s="59"/>
      <c r="E37" s="60"/>
      <c r="F37" s="38"/>
      <c r="G37" s="54"/>
      <c r="H37" s="48"/>
      <c r="I37" s="52"/>
      <c r="J37" s="48"/>
      <c r="K37" s="48"/>
    </row>
    <row r="38" spans="1:11" x14ac:dyDescent="0.25">
      <c r="A38" s="36" t="s">
        <v>57</v>
      </c>
    </row>
    <row r="39" spans="1:11" ht="15.75" x14ac:dyDescent="0.25">
      <c r="A39" s="1"/>
    </row>
    <row r="40" spans="1:11" ht="15.75" x14ac:dyDescent="0.25">
      <c r="A40" s="1" t="s">
        <v>61</v>
      </c>
    </row>
    <row r="41" spans="1:11" ht="15.75" customHeight="1" thickBot="1" x14ac:dyDescent="0.3">
      <c r="A41" s="5"/>
    </row>
    <row r="42" spans="1:11" ht="36" customHeight="1" thickBot="1" x14ac:dyDescent="0.3">
      <c r="A42" s="3" t="s">
        <v>16</v>
      </c>
      <c r="B42" s="4" t="s">
        <v>17</v>
      </c>
      <c r="C42" s="4" t="s">
        <v>11</v>
      </c>
      <c r="D42" s="4" t="s">
        <v>18</v>
      </c>
      <c r="E42" s="4" t="s">
        <v>19</v>
      </c>
      <c r="F42" s="4" t="s">
        <v>7</v>
      </c>
      <c r="G42" s="4" t="s">
        <v>20</v>
      </c>
      <c r="H42" s="4" t="s">
        <v>21</v>
      </c>
      <c r="I42" s="4" t="s">
        <v>22</v>
      </c>
    </row>
    <row r="43" spans="1:11" ht="36.75" customHeight="1" thickBot="1" x14ac:dyDescent="0.3">
      <c r="A43" s="26" t="s">
        <v>24</v>
      </c>
      <c r="B43" s="39" t="s">
        <v>32</v>
      </c>
      <c r="C43" s="20" t="s">
        <v>23</v>
      </c>
      <c r="D43" s="20">
        <v>80</v>
      </c>
      <c r="E43" s="32"/>
      <c r="F43" s="19">
        <v>0.15</v>
      </c>
      <c r="G43" s="33">
        <f>D43*E43</f>
        <v>0</v>
      </c>
      <c r="H43" s="33">
        <f>G43*F43</f>
        <v>0</v>
      </c>
      <c r="I43" s="33">
        <f>G43+H43</f>
        <v>0</v>
      </c>
    </row>
    <row r="44" spans="1:11" ht="36" customHeight="1" thickBot="1" x14ac:dyDescent="0.3">
      <c r="A44" s="27" t="s">
        <v>33</v>
      </c>
      <c r="B44" s="40" t="s">
        <v>34</v>
      </c>
      <c r="C44" s="21" t="s">
        <v>23</v>
      </c>
      <c r="D44" s="21">
        <v>110</v>
      </c>
      <c r="E44" s="32"/>
      <c r="F44" s="19">
        <v>0.15</v>
      </c>
      <c r="G44" s="33">
        <f t="shared" ref="G44" si="5">D44*E44</f>
        <v>0</v>
      </c>
      <c r="H44" s="33">
        <f t="shared" ref="H44" si="6">G44*F44</f>
        <v>0</v>
      </c>
      <c r="I44" s="33">
        <f t="shared" ref="I44" si="7">G44+H44</f>
        <v>0</v>
      </c>
    </row>
    <row r="45" spans="1:11" ht="36" customHeight="1" thickBot="1" x14ac:dyDescent="0.3">
      <c r="A45" s="78" t="s">
        <v>9</v>
      </c>
      <c r="B45" s="79"/>
      <c r="C45" s="79"/>
      <c r="D45" s="79"/>
      <c r="E45" s="80"/>
      <c r="F45" s="25"/>
      <c r="G45" s="35">
        <f>SUM(G43:G44)</f>
        <v>0</v>
      </c>
      <c r="H45" s="35">
        <f>SUM(H43:H44)</f>
        <v>0</v>
      </c>
      <c r="I45" s="35">
        <f>SUM(I43:I44)</f>
        <v>0</v>
      </c>
    </row>
    <row r="46" spans="1:11" ht="15.75" x14ac:dyDescent="0.25">
      <c r="A46" s="1"/>
    </row>
    <row r="47" spans="1:11" ht="15.75" x14ac:dyDescent="0.25">
      <c r="A47" s="1" t="s">
        <v>26</v>
      </c>
    </row>
    <row r="48" spans="1:11" ht="15.75" thickBot="1" x14ac:dyDescent="0.3">
      <c r="A48" s="5"/>
    </row>
    <row r="49" spans="1:8" ht="51.75" thickBot="1" x14ac:dyDescent="0.3">
      <c r="A49" s="3" t="s">
        <v>27</v>
      </c>
      <c r="B49" s="4" t="s">
        <v>11</v>
      </c>
      <c r="C49" s="4" t="s">
        <v>28</v>
      </c>
      <c r="D49" s="4" t="s">
        <v>29</v>
      </c>
      <c r="E49" s="4" t="s">
        <v>7</v>
      </c>
      <c r="F49" s="4" t="s">
        <v>20</v>
      </c>
      <c r="G49" s="4" t="s">
        <v>21</v>
      </c>
      <c r="H49" s="4" t="s">
        <v>30</v>
      </c>
    </row>
    <row r="50" spans="1:8" ht="39" thickBot="1" x14ac:dyDescent="0.3">
      <c r="A50" s="11" t="s">
        <v>62</v>
      </c>
      <c r="B50" s="22" t="s">
        <v>31</v>
      </c>
      <c r="C50" s="22">
        <v>2</v>
      </c>
      <c r="D50" s="34"/>
      <c r="E50" s="19">
        <v>0.15</v>
      </c>
      <c r="F50" s="33">
        <f t="shared" ref="F50" si="8">C50*D50</f>
        <v>0</v>
      </c>
      <c r="G50" s="33">
        <f t="shared" ref="G50" si="9">F50*E50</f>
        <v>0</v>
      </c>
      <c r="H50" s="33">
        <f t="shared" ref="H50" si="10">F50+G50</f>
        <v>0</v>
      </c>
    </row>
    <row r="51" spans="1:8" x14ac:dyDescent="0.25">
      <c r="A51" s="65" t="s">
        <v>9</v>
      </c>
      <c r="B51" s="66"/>
      <c r="C51" s="67"/>
      <c r="D51" s="76"/>
      <c r="E51" s="76"/>
      <c r="F51" s="47">
        <f>SUM(F50:F50)</f>
        <v>0</v>
      </c>
      <c r="G51" s="47">
        <f>SUM(G50:G50)</f>
        <v>0</v>
      </c>
      <c r="H51" s="47">
        <f>SUM(H50:H50)</f>
        <v>0</v>
      </c>
    </row>
    <row r="52" spans="1:8" ht="15.75" thickBot="1" x14ac:dyDescent="0.3">
      <c r="A52" s="68"/>
      <c r="B52" s="69"/>
      <c r="C52" s="70"/>
      <c r="D52" s="77"/>
      <c r="E52" s="77"/>
      <c r="F52" s="48"/>
      <c r="G52" s="48"/>
      <c r="H52" s="48"/>
    </row>
    <row r="53" spans="1:8" x14ac:dyDescent="0.25">
      <c r="A53" s="5"/>
    </row>
    <row r="54" spans="1:8" x14ac:dyDescent="0.25">
      <c r="A54" s="5"/>
    </row>
    <row r="55" spans="1:8" x14ac:dyDescent="0.25">
      <c r="A55" s="5"/>
    </row>
    <row r="58" spans="1:8" x14ac:dyDescent="0.25">
      <c r="A58" s="6"/>
    </row>
    <row r="59" spans="1:8" x14ac:dyDescent="0.25">
      <c r="A59" s="6"/>
    </row>
    <row r="60" spans="1:8" x14ac:dyDescent="0.25">
      <c r="A60" s="6"/>
    </row>
    <row r="61" spans="1:8" x14ac:dyDescent="0.25">
      <c r="A61" s="6"/>
    </row>
    <row r="62" spans="1:8" ht="15.75" x14ac:dyDescent="0.25">
      <c r="A62" s="1"/>
    </row>
    <row r="63" spans="1:8" ht="15.75" x14ac:dyDescent="0.25">
      <c r="A63" s="1"/>
    </row>
    <row r="64" spans="1:8" x14ac:dyDescent="0.25">
      <c r="A64" s="5"/>
    </row>
  </sheetData>
  <dataConsolidate/>
  <mergeCells count="45">
    <mergeCell ref="A45:E45"/>
    <mergeCell ref="A13:D13"/>
    <mergeCell ref="A8:D8"/>
    <mergeCell ref="A12:D12"/>
    <mergeCell ref="A9:D9"/>
    <mergeCell ref="E12:F12"/>
    <mergeCell ref="E13:F13"/>
    <mergeCell ref="E9:F9"/>
    <mergeCell ref="G51:G52"/>
    <mergeCell ref="H51:H52"/>
    <mergeCell ref="A51:C52"/>
    <mergeCell ref="D51:D52"/>
    <mergeCell ref="E51:E52"/>
    <mergeCell ref="F51:F52"/>
    <mergeCell ref="F2:J2"/>
    <mergeCell ref="I9:J9"/>
    <mergeCell ref="I8:J8"/>
    <mergeCell ref="E8:F8"/>
    <mergeCell ref="I13:J13"/>
    <mergeCell ref="I12:J12"/>
    <mergeCell ref="I11:J11"/>
    <mergeCell ref="E10:F10"/>
    <mergeCell ref="E11:F11"/>
    <mergeCell ref="G13:H13"/>
    <mergeCell ref="G8:H8"/>
    <mergeCell ref="G9:H9"/>
    <mergeCell ref="G10:H10"/>
    <mergeCell ref="G11:H11"/>
    <mergeCell ref="G12:H12"/>
    <mergeCell ref="K36:K37"/>
    <mergeCell ref="A10:D10"/>
    <mergeCell ref="A11:D11"/>
    <mergeCell ref="I10:J10"/>
    <mergeCell ref="H36:H37"/>
    <mergeCell ref="I36:I37"/>
    <mergeCell ref="J36:J37"/>
    <mergeCell ref="G36:G37"/>
    <mergeCell ref="A36:E37"/>
    <mergeCell ref="H26:H27"/>
    <mergeCell ref="I26:I27"/>
    <mergeCell ref="A24:A25"/>
    <mergeCell ref="A26:D27"/>
    <mergeCell ref="E26:E27"/>
    <mergeCell ref="F26:F27"/>
    <mergeCell ref="G26:G27"/>
  </mergeCells>
  <hyperlinks>
    <hyperlink ref="A58" location="_ednref1" display="_ednref1"/>
    <hyperlink ref="A59" location="_ednref2" display="_ednref2"/>
    <hyperlink ref="A60" location="_ednref3" display="_ednref3"/>
    <hyperlink ref="A61" location="_ednref4" display="_ednref4"/>
  </hyperlink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5</vt:i4>
      </vt:variant>
    </vt:vector>
  </HeadingPairs>
  <TitlesOfParts>
    <vt:vector size="6" baseType="lpstr">
      <vt:lpstr>na tuny</vt:lpstr>
      <vt:lpstr>'na tuny'!_edn1</vt:lpstr>
      <vt:lpstr>'na tuny'!_edn2</vt:lpstr>
      <vt:lpstr>'na tuny'!_edn3</vt:lpstr>
      <vt:lpstr>'na tuny'!_edn4</vt:lpstr>
      <vt:lpstr>'na tuny'!Oblast_tisku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Martínek</dc:creator>
  <cp:lastModifiedBy>Alena - OÚ</cp:lastModifiedBy>
  <cp:lastPrinted>2017-08-08T11:22:05Z</cp:lastPrinted>
  <dcterms:created xsi:type="dcterms:W3CDTF">2016-03-14T09:37:07Z</dcterms:created>
  <dcterms:modified xsi:type="dcterms:W3CDTF">2017-08-09T14:08:09Z</dcterms:modified>
</cp:coreProperties>
</file>